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p1a3BoVxmSG7322l6yb8KGELT1piBLXtaF7sQqao/XXDlK9c1pk/yQQ9qTxTM/0kZmSCwmd/CzWZPBzTcwl7Gg==" workbookSaltValue="07UzgyG92WbDCWEFa7A6sQ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<sst xmlns="http://schemas.openxmlformats.org/spreadsheetml/2006/main" count="394" uniqueCount="393">
  <si>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</si>
  <si>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</si>
  <si>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</si>
  <si>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</si>
  <si>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</si>
  <si>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</si>
  <si>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</si>
  <si>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</si>
  <si>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</si>
  <si>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</si>
  <si>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</si>
  <si>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</si>
  <si>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</si>
  <si>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</si>
  <si>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</si>
  <si>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</si>
  <si>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</si>
  <si>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</si>
  <si>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</si>
  <si>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</si>
  <si>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</si>
  <si>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</si>
  <si>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</si>
  <si>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</si>
  <si>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</si>
  <si>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</si>
  <si>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</si>
  <si>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</si>
  <si>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</si>
  <si>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</si>
  <si>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</si>
  <si>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</si>
  <si>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</si>
  <si>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</si>
  <si>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</si>
  <si>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</si>
  <si>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</si>
  <si>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</si>
  <si>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</si>
  <si>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</si>
  <si>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</si>
  <si>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</si>
  <si>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</si>
  <si>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</si>
  <si>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</si>
  <si>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</si>
  <si>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</si>
  <si>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</si>
  <si>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</si>
  <si>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</si>
  <si>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</si>
  <si>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</si>
  <si>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</si>
  <si>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</si>
  <si>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</si>
  <si>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</si>
  <si>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</si>
  <si>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</si>
  <si>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</si>
  <si>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</si>
  <si>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</si>
  <si>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</si>
  <si>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</si>
  <si>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</si>
  <si>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</si>
  <si>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</si>
  <si>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</si>
  <si>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</si>
  <si>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</si>
  <si>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</si>
  <si>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</si>
  <si>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</si>
  <si>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</si>
  <si>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</si>
  <si>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</si>
  <si>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</si>
  <si>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</si>
  <si>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</si>
  <si>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</si>
  <si>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</si>
  <si>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</si>
  <si>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</si>
  <si>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</si>
  <si>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</si>
  <si>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</si>
  <si>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</si>
  <si>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</si>
  <si>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</si>
  <si>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</si>
  <si>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</si>
  <si>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</si>
  <si>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</si>
  <si>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</si>
  <si>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</si>
  <si>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</si>
  <si>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</si>
  <si>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</si>
  <si>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</si>
  <si>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</si>
  <si>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</si>
  <si>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</si>
  <si>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</si>
  <si>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</si>
  <si>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</si>
  <si>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</si>
  <si>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</si>
  <si>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</si>
  <si>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</si>
  <si>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</si>
  <si>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</si>
  <si>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</si>
  <si>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</si>
  <si>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</si>
  <si>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</si>
  <si>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</si>
  <si>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</si>
  <si>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</si>
  <si>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</si>
  <si>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</si>
  <si>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</si>
  <si>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</si>
  <si>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</si>
  <si>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</si>
  <si>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</si>
  <si>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</si>
  <si>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</si>
  <si>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</si>
  <si>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</si>
  <si>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</si>
  <si>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</si>
  <si>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</si>
  <si>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</si>
  <si>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</si>
  <si>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</si>
  <si>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</si>
  <si>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</si>
  <si>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</si>
  <si>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</si>
  <si>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</si>
  <si>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</si>
  <si>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</si>
  <si>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</si>
  <si>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</si>
  <si>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</si>
  <si>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</si>
  <si>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</si>
  <si>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</si>
  <si>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</si>
  <si>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</si>
  <si>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</si>
  <si>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</si>
  <si>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</si>
  <si>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</si>
  <si>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</si>
  <si>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</si>
  <si>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</si>
  <si>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</si>
  <si>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</si>
  <si>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</si>
  <si>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</si>
  <si>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</si>
  <si>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</si>
  <si>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</si>
  <si>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</si>
  <si>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</si>
  <si>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</si>
  <si>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</si>
  <si>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</si>
  <si>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</si>
  <si>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</si>
  <si>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</si>
  <si>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</si>
  <si>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</si>
  <si>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</si>
  <si>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</si>
  <si>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</si>
  <si>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</si>
  <si>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</si>
  <si>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</si>
  <si>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</si>
  <si>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</si>
  <si>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</si>
  <si>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</si>
  <si>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</si>
  <si>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</si>
  <si>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</si>
  <si>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</si>
  <si>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</si>
  <si>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</si>
  <si>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</si>
  <si>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</si>
  <si>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</si>
  <si>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</si>
  <si>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</si>
  <si>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</si>
  <si>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</si>
  <si>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</si>
  <si>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</si>
  <si>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</si>
  <si>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</si>
  <si>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</si>
  <si>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</si>
  <si>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</si>
  <si>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</si>
  <si>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</si>
  <si>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</si>
  <si>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</si>
  <si>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</si>
  <si>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</si>
  <si>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</si>
  <si>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</si>
  <si>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</si>
  <si>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</si>
  <si>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</si>
  <si>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</si>
  <si>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</si>
  <si>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</si>
  <si>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</si>
  <si>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</si>
  <si>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</si>
  <si>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</si>
  <si>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</si>
  <si>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</si>
  <si>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</si>
  <si>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</si>
  <si>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</si>
  <si>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</si>
  <si>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</si>
  <si>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</si>
  <si>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</si>
  <si>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</si>
  <si>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</si>
  <si>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</si>
  <si>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</si>
  <si>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</si>
  <si>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</si>
  <si>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</si>
  <si>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</si>
  <si>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</si>
  <si>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</si>
  <si>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</si>
  <si>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</si>
  <si>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</si>
  <si>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</si>
  <si>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</si>
  <si>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</si>
  <si>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</si>
  <si>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</si>
  <si>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</si>
  <si>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</si>
  <si>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</si>
  <si>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</si>
  <si>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</si>
  <si>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</si>
  <si>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</si>
  <si>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</si>
  <si>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</si>
  <si>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</si>
  <si>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</si>
  <si>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</si>
  <si>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</si>
  <si>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</si>
  <si>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</si>
  <si>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</si>
  <si>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</si>
  <si>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</si>
  <si>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</si>
  <si>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</si>
  <si>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</si>
  <si>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</si>
  <si>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</si>
  <si>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</si>
  <si>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</si>
  <si>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</si>
  <si>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</si>
  <si>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</si>
  <si>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</si>
  <si>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</si>
  <si>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</si>
  <si>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</si>
  <si>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</si>
  <si>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</si>
  <si>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</si>
  <si>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</si>
  <si>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</si>
  <si>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</si>
  <si>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</si>
  <si>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</si>
  <si>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</si>
  <si>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</si>
  <si>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</si>
  <si>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</si>
  <si>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</si>
  <si>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</si>
  <si>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</si>
  <si>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</si>
  <si>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</si>
  <si>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</si>
  <si>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</si>
  <si>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</si>
  <si>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</si>
  <si>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</si>
  <si>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</si>
  <si>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</si>
  <si>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</si>
  <si>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</si>
  <si>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</si>
  <si>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</si>
  <si>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</si>
  <si>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</si>
  <si>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</si>
  <si>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</si>
  <si>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</si>
  <si>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</si>
  <si>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</si>
  <si>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</si>
  <si>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</si>
  <si>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</si>
  <si>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</si>
  <si>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</si>
  <si>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</si>
  <si>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</si>
  <si>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</si>
  <si>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</si>
  <si>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</si>
  <si>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</si>
  <si>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</si>
  <si>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</si>
  <si>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</si>
  <si>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</si>
  <si>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</si>
  <si>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</si>
  <si>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</si>
  <si>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</si>
  <si>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</si>
  <si>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</si>
  <si>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</si>
  <si>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</si>
  <si>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</si>
  <si>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</si>
  <si>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</si>
  <si>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</si>
  <si>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</si>
  <si>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</si>
  <si>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</si>
  <si>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</si>
  <si>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</si>
  <si>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</si>
  <si>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</si>
  <si>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</si>
  <si>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</si>
  <si>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</si>
  <si>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</si>
  <si>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</si>
  <si>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</si>
  <si>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</si>
  <si>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</si>
  <si>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</si>
  <si>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</si>
  <si>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</si>
  <si>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</si>
  <si>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</si>
  <si>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</si>
  <si>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</si>
  <si>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</si>
  <si>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</si>
  <si>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</si>
  <si>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</si>
  <si>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</si>
  <si>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</si>
  <si>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</si>
  <si>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</si>
  <si>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</si>
  <si>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</si>
  <si>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</si>
  <si>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</si>
  <si>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</si>
  <si>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</si>
  <si>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</si>
  <si>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</si>
  <si>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</si>
  <si>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</si>
  <si>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</si>
  <si>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</si>
  <si>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</si>
  <si>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</si>
  <si>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SAYULA</t>
  </si>
  <si>
    <t>DEL 1 AL 31 DE DICIEMBRE DE 2020</t>
  </si>
  <si>
    <t>LIC. OSCAR DANIEL CARRION CALVARIO</t>
  </si>
  <si>
    <t>MTRO. JOSE LUIS JIMENEZ DIAZ</t>
  </si>
  <si>
    <t>PRESIDENTE MUNICIPAL</t>
  </si>
  <si>
    <t>FUNC. ENC. DE HACIENDA MUNICIPAL</t>
  </si>
  <si>
    <t>ASEJ2020-12-14-04-2021-1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</si>
</sst>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B1" zoomScaleNormal="100" workbookViewId="0">
      <selection activeCell="B2" sqref="B2:BN2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9667680.8399999999</v>
      </c>
      <c r="AG8" s="16">
        <f>SUM(AG9:AG15)</f>
        <v>17067221.739999998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897132.94</v>
      </c>
      <c r="BN8" s="16">
        <f>SUM(BN9:BN17)</f>
        <v>4652316.88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21412.58</v>
      </c>
      <c r="AG9" s="18">
        <v>1412.68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9646268.2599999998</v>
      </c>
      <c r="AG10" s="18">
        <v>17065809.059999999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50.44</v>
      </c>
      <c r="BN11" s="18">
        <v>3843827.88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897082.5</v>
      </c>
      <c r="BN15" s="18">
        <v>808489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963858.78</v>
      </c>
      <c r="AG16" s="16">
        <f>SUM(AG17:AG23)</f>
        <v>770889.88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956338.85</v>
      </c>
      <c r="AG18" s="18">
        <v>764469.95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7519.93</v>
      </c>
      <c r="AG19" s="18">
        <v>6419.93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14547766.1</v>
      </c>
      <c r="AG24" s="16">
        <f>SUM(AG25:AG29)</f>
        <v>7690912.4100000001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14547766.1</v>
      </c>
      <c r="AG25" s="18">
        <v>7690912.4100000001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25179305.719999999</v>
      </c>
      <c r="AG46" s="22">
        <f>AG8+AG16+AG24+AG30+AG36+AG38+AG41</f>
        <v>25529024.029999997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897132.94</v>
      </c>
      <c r="BN48" s="22">
        <f>BN8+BN18+BN22+BN26+BN29+BN33+BN40+BN44</f>
        <v>4652316.88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932043.31</v>
      </c>
      <c r="AG53" s="16">
        <f>SUM(AG54:AG58)</f>
        <v>1180179.75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932043.31</v>
      </c>
      <c r="AG55" s="18">
        <v>1180179.75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39660452.109999999</v>
      </c>
      <c r="BN57" s="16">
        <f>SUM(BN58:BN62)</f>
        <v>40857137.920000002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292693885.63999999</v>
      </c>
      <c r="AG59" s="16">
        <f>SUM(AG60:AG66)</f>
        <v>273419623.69999999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17515500</v>
      </c>
      <c r="AG60" s="18">
        <v>17515500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39660452.109999999</v>
      </c>
      <c r="BN60" s="18">
        <v>40857137.920000002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26540892.800000001</v>
      </c>
      <c r="AG62" s="18">
        <v>26540892.800000001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8990740.4600000009</v>
      </c>
      <c r="AG63" s="18">
        <v>8990740.4600000009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167545259.24000001</v>
      </c>
      <c r="AG64" s="18">
        <v>151297800.34999999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72101493.140000001</v>
      </c>
      <c r="AG65" s="18">
        <v>69074690.090000004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12891990.860000001</v>
      </c>
      <c r="AG67" s="16">
        <f>SUM(AG68:AG75)</f>
        <v>11952164.07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1944976.04</v>
      </c>
      <c r="AG68" s="18">
        <v>1855550.73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2312587.46</v>
      </c>
      <c r="AG69" s="18">
        <v>1873783.2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89809.600000000006</v>
      </c>
      <c r="AG70" s="18">
        <v>38990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4260757.45</v>
      </c>
      <c r="AG71" s="18">
        <v>4260757.45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1023828.8</v>
      </c>
      <c r="AG72" s="18">
        <v>1023828.8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3124693.51</v>
      </c>
      <c r="AG73" s="18">
        <v>2780155.89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135338</v>
      </c>
      <c r="AG74" s="18">
        <v>119098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162400</v>
      </c>
      <c r="AG76" s="16">
        <f>SUM(AG77:AG81)</f>
        <v>162400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162400</v>
      </c>
      <c r="AG77" s="18">
        <v>162400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39660452.109999999</v>
      </c>
      <c r="BN79" s="25">
        <f>BN50+BN53+BN57+BN63+BN67+BN74</f>
        <v>40857137.920000002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40557585.049999997</v>
      </c>
      <c r="BN80" s="26">
        <f>BN48+BN79</f>
        <v>45509454.800000004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291330960.48000002</v>
      </c>
      <c r="BN86" s="16">
        <f>BN87+BN88+BN89+BN94+BN98</f>
        <v>266762856.75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24568103.73</v>
      </c>
      <c r="BN87" s="18">
        <v>57337850.479999997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28920</v>
      </c>
      <c r="AG88" s="16">
        <f>SUM(AG89:AG94)</f>
        <v>28920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267290539.13</v>
      </c>
      <c r="BN88" s="18">
        <v>209952688.65000001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28920</v>
      </c>
      <c r="AG89" s="18">
        <v>28920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291330960.48000002</v>
      </c>
      <c r="BN104" s="33">
        <f>BN82+BN86+BN101</f>
        <v>266762856.75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306709239.81</v>
      </c>
      <c r="AG105" s="63">
        <f>AG48+AG53+AG59+AG67+AG76+AG82+AG88+AG95+AG101</f>
        <v>286743287.51999998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331888545.52999997</v>
      </c>
      <c r="AG106" s="36">
        <f>AG46+AG105</f>
        <v>312272311.54999995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331888545.53000003</v>
      </c>
      <c r="BN106" s="38">
        <f>BN80+BN104</f>
        <v>312272311.55000001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NtHfh7V6E3ORtC1M3otdzp1aYVrsf5x6d+UEQwvcTJHc9Zcgde8gyGrD5LJkYiAdvzAwyAiPQsCTdivaeoEbfw==" saltValue="GjFSpv8FqG2wXv16AylqEg==" spinCount="100000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2020-12-02T19:39:35Z</cp:lastPrinted>
  <dcterms:created xsi:type="dcterms:W3CDTF">2020-01-21T01:24:36Z</dcterms:created>
  <dcterms:modified xsi:type="dcterms:W3CDTF">2021-04-14T16:57:50Z</dcterms:modified>
</cp:coreProperties>
</file>